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P SECUNDARIA\Dropbox\2022\Contratos 2022\Rankin 05_05_2022\"/>
    </mc:Choice>
  </mc:AlternateContent>
  <xr:revisionPtr revIDLastSave="0" documentId="13_ncr:1_{82FB52DD-D300-4FC1-AD9C-CDD8E8FADE24}" xr6:coauthVersionLast="47" xr6:coauthVersionMax="47" xr10:uidLastSave="{00000000-0000-0000-0000-000000000000}"/>
  <bookViews>
    <workbookView xWindow="-120" yWindow="480" windowWidth="29040" windowHeight="15840" firstSheet="2" activeTab="2" xr2:uid="{00000000-000D-0000-FFFF-FFFF00000000}"/>
  </bookViews>
  <sheets>
    <sheet name="EBA Mat" sheetId="4" state="hidden" r:id="rId1"/>
    <sheet name="Com" sheetId="5" state="hidden" r:id="rId2"/>
    <sheet name="Matematica" sheetId="6" r:id="rId3"/>
    <sheet name="Hoja1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6" l="1"/>
  <c r="J9" i="6" s="1"/>
  <c r="M10" i="6"/>
  <c r="J10" i="6" s="1"/>
  <c r="M11" i="6"/>
  <c r="J11" i="6" s="1"/>
  <c r="M12" i="6"/>
  <c r="J12" i="6" s="1"/>
  <c r="M13" i="6"/>
  <c r="J13" i="6" s="1"/>
  <c r="M14" i="6"/>
  <c r="J14" i="6" s="1"/>
  <c r="M15" i="6"/>
  <c r="J15" i="6" s="1"/>
  <c r="J22" i="5"/>
  <c r="M22" i="5"/>
  <c r="J21" i="5"/>
  <c r="M21" i="5"/>
  <c r="J20" i="5"/>
  <c r="M20" i="5"/>
  <c r="J19" i="5"/>
  <c r="M19" i="5"/>
  <c r="J18" i="5"/>
  <c r="M18" i="5"/>
  <c r="J17" i="5"/>
  <c r="M17" i="5"/>
  <c r="J16" i="5"/>
  <c r="M16" i="5"/>
  <c r="J15" i="5"/>
  <c r="M15" i="5"/>
  <c r="J14" i="5"/>
  <c r="M14" i="5"/>
  <c r="M13" i="5"/>
  <c r="J13" i="5"/>
  <c r="M12" i="5"/>
  <c r="J12" i="5"/>
  <c r="M11" i="5"/>
  <c r="J11" i="5"/>
  <c r="M10" i="5"/>
  <c r="J10" i="5"/>
  <c r="M9" i="5"/>
  <c r="J9" i="5"/>
  <c r="J9" i="4"/>
  <c r="J10" i="4"/>
  <c r="J11" i="4"/>
  <c r="J12" i="4"/>
  <c r="J13" i="4"/>
  <c r="M9" i="4"/>
  <c r="M10" i="4"/>
  <c r="M11" i="4"/>
  <c r="M12" i="4"/>
  <c r="M13" i="4"/>
</calcChain>
</file>

<file path=xl/sharedStrings.xml><?xml version="1.0" encoding="utf-8"?>
<sst xmlns="http://schemas.openxmlformats.org/spreadsheetml/2006/main" count="175" uniqueCount="95">
  <si>
    <t>D.S. Nº 001-2022 - MINEDU / D.S. Nº 015-2020 - MINEDU</t>
  </si>
  <si>
    <t>Nº</t>
  </si>
  <si>
    <t>NOMBRES</t>
  </si>
  <si>
    <t>APELLIDOS</t>
  </si>
  <si>
    <t>FORMACIÓN ACADÉMICA</t>
  </si>
  <si>
    <t>FORMACIÓN ACADÉMICA Y PROFESIONAL</t>
  </si>
  <si>
    <t>FORMACIÓN CONTINUA</t>
  </si>
  <si>
    <t>EXPERIENCIA LABORAL</t>
  </si>
  <si>
    <t>MÉRITOS</t>
  </si>
  <si>
    <t>ACCESO A DEPORTISTAS CALIFICADOS DE ALTO NIVEL A LA ADMINISTRACIÓN PÚBLICA</t>
  </si>
  <si>
    <t>PUNTAJE TOTAL</t>
  </si>
  <si>
    <t>ORDEN DE PRELACIÓN
Anexo 03</t>
  </si>
  <si>
    <t>Observaciones</t>
  </si>
  <si>
    <t>CRITERIOS DE EVALUACIÓN</t>
  </si>
  <si>
    <t>GOBIERNO REGIONAL DE APURÍMAC</t>
  </si>
  <si>
    <t>DIRECCIÓN REGIONAL DE EDUCACIÓN DE APURÍMAC</t>
  </si>
  <si>
    <t>UNIDAD DE GESTIÓN EDUCATIVA LOCAL DE ABANCAY</t>
  </si>
  <si>
    <t>GRUPO DE INSCRIPCIÓN:</t>
  </si>
  <si>
    <t>CUADRO DE MÉRITO  PRELIMINAR PARA LA CONTRATACIÓN POR EVALUACIÓN DE EXPEDIENTES</t>
  </si>
  <si>
    <t>Nro. de exp.</t>
  </si>
  <si>
    <t>POR CONDICIÓN DE DISCAPACIDAD 15%</t>
  </si>
  <si>
    <t>POR SER PERSONAL LICENCIADO DE LAS FUERZAS ARMADAS 10%</t>
  </si>
  <si>
    <t>BONIFICACIÓN ESPECIAL / SOBRE EL PUNTAJE TOTAL</t>
  </si>
  <si>
    <t>CONADIS (15%)</t>
  </si>
  <si>
    <t>F.F.A.A (10%)</t>
  </si>
  <si>
    <t>TOTAL FINAL</t>
  </si>
  <si>
    <t>A</t>
  </si>
  <si>
    <t>J</t>
  </si>
  <si>
    <t>H</t>
  </si>
  <si>
    <t>GUDELIA</t>
  </si>
  <si>
    <t>COAQUIRA VILLEGAS</t>
  </si>
  <si>
    <t>LEONIDAS</t>
  </si>
  <si>
    <t>BEDIA MOLINA</t>
  </si>
  <si>
    <t>ESPECIALIDAD A LA QUE POSTULA</t>
  </si>
  <si>
    <t>F</t>
  </si>
  <si>
    <t>EBA MATEMÁTICA</t>
  </si>
  <si>
    <t>D</t>
  </si>
  <si>
    <t>TOTIOS</t>
  </si>
  <si>
    <t>COLLADO LOPEZ</t>
  </si>
  <si>
    <t>No cumple requisitos - Anexo 03 - DS 015-2020-MINEDU</t>
  </si>
  <si>
    <t>JHOEL</t>
  </si>
  <si>
    <t>QUISPE PUMA</t>
  </si>
  <si>
    <t>LUIS ALBERTO</t>
  </si>
  <si>
    <t>ALATA NARVAEZ</t>
  </si>
  <si>
    <t>ROGEL MARIO</t>
  </si>
  <si>
    <t>HUAMAN CANDIA</t>
  </si>
  <si>
    <t>MIRIAM</t>
  </si>
  <si>
    <t>CHURA PARARI</t>
  </si>
  <si>
    <t>OLINDA</t>
  </si>
  <si>
    <t>PARDO MELENDEZ</t>
  </si>
  <si>
    <t>JESSICA JULISSA</t>
  </si>
  <si>
    <t>HUAMAN DELGADO</t>
  </si>
  <si>
    <t>MARTHA LIZETH</t>
  </si>
  <si>
    <t>VILLEGAS HURTADO</t>
  </si>
  <si>
    <t>HILDA</t>
  </si>
  <si>
    <t>TAMBRAICO PAMPAÑAUPA</t>
  </si>
  <si>
    <t>EDITH ESTELA</t>
  </si>
  <si>
    <t>MENACHO ZAMALLOA</t>
  </si>
  <si>
    <t>JOVANA</t>
  </si>
  <si>
    <t>ORTIZ ESPINOZA</t>
  </si>
  <si>
    <t>AMERICO TEOFANIS</t>
  </si>
  <si>
    <t>UMERES CHINEA</t>
  </si>
  <si>
    <t>LEOPOLDO</t>
  </si>
  <si>
    <t>SICHA RAMOS</t>
  </si>
  <si>
    <t>PAUL</t>
  </si>
  <si>
    <t>QUISPE GOMEZ</t>
  </si>
  <si>
    <t>DIANA</t>
  </si>
  <si>
    <t>JAMANPA LLOCCLLA</t>
  </si>
  <si>
    <t>OSCAR</t>
  </si>
  <si>
    <t>LUPO JARA</t>
  </si>
  <si>
    <t>EVA KARINA</t>
  </si>
  <si>
    <t>TAPIA LOAYZA</t>
  </si>
  <si>
    <t>CUADRO DE MÉRITO PRELIMINAR  PARA LA CONTRATACIÓN POR EVALUACIÓN DE EXPEDIENTES</t>
  </si>
  <si>
    <t>GRUPO DE INSCRIPCIÓN: EBA MATEMÁTICA</t>
  </si>
  <si>
    <t>GRUPO DE INSCRIPCIÓN: COMUNICACIÓN</t>
  </si>
  <si>
    <t>YENNY</t>
  </si>
  <si>
    <t>RODAS ESPINOZA</t>
  </si>
  <si>
    <t>ROXANA LIBIA</t>
  </si>
  <si>
    <t>GARRAFA MAMANI</t>
  </si>
  <si>
    <t>CARMEN ROSA</t>
  </si>
  <si>
    <t>ARIAS TAPIA</t>
  </si>
  <si>
    <t>ELIZABETH</t>
  </si>
  <si>
    <t>ACHAHUI CCASANI</t>
  </si>
  <si>
    <t>ALDAIR</t>
  </si>
  <si>
    <t>OVIEDO RIVERA</t>
  </si>
  <si>
    <t>ANDERSON JORSHIÑO</t>
  </si>
  <si>
    <t>HUAMAN ORCCON</t>
  </si>
  <si>
    <t>FLOR NIEVES</t>
  </si>
  <si>
    <t>GALLEGOS BLAS</t>
  </si>
  <si>
    <t>L</t>
  </si>
  <si>
    <t>BIANE</t>
  </si>
  <si>
    <t>RECALDE GOMEZ</t>
  </si>
  <si>
    <t>GRUPO DE INSCRIPCIÓN: MATEMÁTICA</t>
  </si>
  <si>
    <t>Renuncia a contrato IE José Carlos Mariategui Taccacca</t>
  </si>
  <si>
    <t>CUADRO DE MÉRITO  FINAL PARA LA CONTRATACIÓN POR EVALUACIÓN DE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</si>
</sst>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2"/>
      <color theme="1"/>
      <name val="Arial Nova Cond"/>
      <family val="2"/>
    </font>
    <font>
      <b/>
      <sz val="11"/>
      <color theme="1"/>
      <name val="Arial Nova Cond"/>
      <family val="2"/>
    </font>
    <font>
      <b/>
      <u/>
      <sz val="17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164" fontId="0" fillId="0" borderId="1" xfId="0" applyNumberFormat="1" applyBorder="1"/>
    <xf numFmtId="165" fontId="0" fillId="0" borderId="1" xfId="0" applyNumberFormat="1" applyBorder="1"/>
    <xf numFmtId="164" fontId="0" fillId="0" borderId="4" xfId="0" applyNumberFormat="1" applyBorder="1"/>
    <xf numFmtId="0" fontId="0" fillId="0" borderId="0" xfId="0" applyAlignment="1">
      <alignment horizontal="center"/>
    </xf>
    <xf numFmtId="0" fontId="10" fillId="2" borderId="9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6" xfId="0" applyFont="1" applyBorder="1"/>
    <xf numFmtId="164" fontId="0" fillId="0" borderId="4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164" fontId="0" fillId="0" borderId="10" xfId="0" applyNumberFormat="1" applyBorder="1"/>
    <xf numFmtId="165" fontId="0" fillId="0" borderId="11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15" fillId="0" borderId="12" xfId="0" applyFont="1" applyBorder="1"/>
    <xf numFmtId="0" fontId="0" fillId="0" borderId="11" xfId="0" applyFill="1" applyBorder="1"/>
    <xf numFmtId="0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/>
    </xf>
    <xf numFmtId="164" fontId="0" fillId="0" borderId="10" xfId="0" applyNumberFormat="1" applyBorder="1" applyAlignment="1">
      <alignment vertical="center"/>
    </xf>
    <xf numFmtId="165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2">
    <dxf>
      <font>
        <sz val="10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00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z val="10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z val="10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00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0"/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114301</xdr:rowOff>
    </xdr:from>
    <xdr:to>
      <xdr:col>1</xdr:col>
      <xdr:colOff>601859</xdr:colOff>
      <xdr:row>2</xdr:row>
      <xdr:rowOff>42184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69D7FF-E126-4123-9A94-2B86A50536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6" t="25802" r="3421" b="22963"/>
        <a:stretch/>
      </xdr:blipFill>
      <xdr:spPr>
        <a:xfrm>
          <a:off x="145676" y="114301"/>
          <a:ext cx="808608" cy="308883"/>
        </a:xfrm>
        <a:prstGeom prst="rect">
          <a:avLst/>
        </a:prstGeom>
      </xdr:spPr>
    </xdr:pic>
    <xdr:clientData/>
  </xdr:twoCellAnchor>
  <xdr:twoCellAnchor editAs="oneCell">
    <xdr:from>
      <xdr:col>2</xdr:col>
      <xdr:colOff>198903</xdr:colOff>
      <xdr:row>0</xdr:row>
      <xdr:rowOff>103378</xdr:rowOff>
    </xdr:from>
    <xdr:to>
      <xdr:col>3</xdr:col>
      <xdr:colOff>403412</xdr:colOff>
      <xdr:row>2</xdr:row>
      <xdr:rowOff>48083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C14D26-3D2F-40B6-AD96-4FB62BF1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378" y="103378"/>
          <a:ext cx="1499909" cy="325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56032</xdr:colOff>
      <xdr:row>0</xdr:row>
      <xdr:rowOff>33617</xdr:rowOff>
    </xdr:from>
    <xdr:to>
      <xdr:col>14</xdr:col>
      <xdr:colOff>49820</xdr:colOff>
      <xdr:row>2</xdr:row>
      <xdr:rowOff>168088</xdr:rowOff>
    </xdr:to>
    <xdr:pic>
      <xdr:nvPicPr>
        <xdr:cNvPr id="4" name="Imagen 3" descr="Gobierno Regional de Apurímac – App Apurímac">
          <a:extLst>
            <a:ext uri="{FF2B5EF4-FFF2-40B4-BE49-F238E27FC236}">
              <a16:creationId xmlns:a16="http://schemas.microsoft.com/office/drawing/2014/main" id="{42220639-77A4-419E-AEB6-DE8A88F1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1957" y="33617"/>
          <a:ext cx="555763" cy="515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84577</xdr:colOff>
      <xdr:row>0</xdr:row>
      <xdr:rowOff>0</xdr:rowOff>
    </xdr:from>
    <xdr:to>
      <xdr:col>14</xdr:col>
      <xdr:colOff>824164</xdr:colOff>
      <xdr:row>3</xdr:row>
      <xdr:rowOff>44822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BB8734-4195-4E36-A81B-B550B597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9177" y="0"/>
          <a:ext cx="739587" cy="6258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114301</xdr:rowOff>
    </xdr:from>
    <xdr:to>
      <xdr:col>1</xdr:col>
      <xdr:colOff>601859</xdr:colOff>
      <xdr:row>2</xdr:row>
      <xdr:rowOff>42184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39E452-47C2-42C7-ADBA-75D453FA7D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6" t="25802" r="3421" b="22963"/>
        <a:stretch/>
      </xdr:blipFill>
      <xdr:spPr>
        <a:xfrm>
          <a:off x="145676" y="114301"/>
          <a:ext cx="808608" cy="308883"/>
        </a:xfrm>
        <a:prstGeom prst="rect">
          <a:avLst/>
        </a:prstGeom>
      </xdr:spPr>
    </xdr:pic>
    <xdr:clientData/>
  </xdr:twoCellAnchor>
  <xdr:twoCellAnchor editAs="oneCell">
    <xdr:from>
      <xdr:col>2</xdr:col>
      <xdr:colOff>198903</xdr:colOff>
      <xdr:row>0</xdr:row>
      <xdr:rowOff>103378</xdr:rowOff>
    </xdr:from>
    <xdr:to>
      <xdr:col>3</xdr:col>
      <xdr:colOff>403412</xdr:colOff>
      <xdr:row>2</xdr:row>
      <xdr:rowOff>48083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EC2D1D-6999-4764-9679-6E43BA2D9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378" y="103378"/>
          <a:ext cx="1499909" cy="325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56032</xdr:colOff>
      <xdr:row>0</xdr:row>
      <xdr:rowOff>33617</xdr:rowOff>
    </xdr:from>
    <xdr:to>
      <xdr:col>13</xdr:col>
      <xdr:colOff>611795</xdr:colOff>
      <xdr:row>2</xdr:row>
      <xdr:rowOff>168088</xdr:rowOff>
    </xdr:to>
    <xdr:pic>
      <xdr:nvPicPr>
        <xdr:cNvPr id="4" name="Imagen 3" descr="Gobierno Regional de Apurímac – App Apurímac">
          <a:extLst>
            <a:ext uri="{FF2B5EF4-FFF2-40B4-BE49-F238E27FC236}">
              <a16:creationId xmlns:a16="http://schemas.microsoft.com/office/drawing/2014/main" id="{75CC06AD-AD75-42FD-9E2C-A3C2AB1F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0757" y="33617"/>
          <a:ext cx="555763" cy="515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84577</xdr:colOff>
      <xdr:row>0</xdr:row>
      <xdr:rowOff>0</xdr:rowOff>
    </xdr:from>
    <xdr:to>
      <xdr:col>14</xdr:col>
      <xdr:colOff>824164</xdr:colOff>
      <xdr:row>3</xdr:row>
      <xdr:rowOff>44822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6DA76C-A9AE-4452-B667-2926A51CD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7977" y="0"/>
          <a:ext cx="739587" cy="6258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114301</xdr:rowOff>
    </xdr:from>
    <xdr:to>
      <xdr:col>1</xdr:col>
      <xdr:colOff>601859</xdr:colOff>
      <xdr:row>2</xdr:row>
      <xdr:rowOff>42184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6F74C5-7095-4883-BFBF-32EFEE0E1A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6" t="25802" r="3421" b="22963"/>
        <a:stretch/>
      </xdr:blipFill>
      <xdr:spPr>
        <a:xfrm>
          <a:off x="145676" y="114301"/>
          <a:ext cx="808608" cy="308883"/>
        </a:xfrm>
        <a:prstGeom prst="rect">
          <a:avLst/>
        </a:prstGeom>
      </xdr:spPr>
    </xdr:pic>
    <xdr:clientData/>
  </xdr:twoCellAnchor>
  <xdr:twoCellAnchor editAs="oneCell">
    <xdr:from>
      <xdr:col>2</xdr:col>
      <xdr:colOff>198903</xdr:colOff>
      <xdr:row>0</xdr:row>
      <xdr:rowOff>103378</xdr:rowOff>
    </xdr:from>
    <xdr:to>
      <xdr:col>3</xdr:col>
      <xdr:colOff>403412</xdr:colOff>
      <xdr:row>2</xdr:row>
      <xdr:rowOff>48083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1DB3ED-1D91-4270-A61B-2C4D315BB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378" y="103378"/>
          <a:ext cx="1499909" cy="325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56032</xdr:colOff>
      <xdr:row>0</xdr:row>
      <xdr:rowOff>33617</xdr:rowOff>
    </xdr:from>
    <xdr:to>
      <xdr:col>13</xdr:col>
      <xdr:colOff>611795</xdr:colOff>
      <xdr:row>2</xdr:row>
      <xdr:rowOff>168088</xdr:rowOff>
    </xdr:to>
    <xdr:pic>
      <xdr:nvPicPr>
        <xdr:cNvPr id="4" name="Imagen 3" descr="Gobierno Regional de Apurímac – App Apurímac">
          <a:extLst>
            <a:ext uri="{FF2B5EF4-FFF2-40B4-BE49-F238E27FC236}">
              <a16:creationId xmlns:a16="http://schemas.microsoft.com/office/drawing/2014/main" id="{D8212A5B-D731-4493-A2AD-A8AADB9D2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0757" y="33617"/>
          <a:ext cx="555763" cy="515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84577</xdr:colOff>
      <xdr:row>0</xdr:row>
      <xdr:rowOff>0</xdr:rowOff>
    </xdr:from>
    <xdr:to>
      <xdr:col>14</xdr:col>
      <xdr:colOff>824164</xdr:colOff>
      <xdr:row>3</xdr:row>
      <xdr:rowOff>44822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C85B42-13C6-4EA7-BD27-AB88EAA7D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7977" y="0"/>
          <a:ext cx="739587" cy="6258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114301</xdr:rowOff>
    </xdr:from>
    <xdr:to>
      <xdr:col>2</xdr:col>
      <xdr:colOff>72941</xdr:colOff>
      <xdr:row>2</xdr:row>
      <xdr:rowOff>42184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8EF6E5-7BF9-4520-AF78-C5D3E618F9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6" t="25802" r="3421" b="22963"/>
        <a:stretch/>
      </xdr:blipFill>
      <xdr:spPr>
        <a:xfrm>
          <a:off x="145676" y="114301"/>
          <a:ext cx="790118" cy="308883"/>
        </a:xfrm>
        <a:prstGeom prst="rect">
          <a:avLst/>
        </a:prstGeom>
      </xdr:spPr>
    </xdr:pic>
    <xdr:clientData/>
  </xdr:twoCellAnchor>
  <xdr:twoCellAnchor editAs="oneCell">
    <xdr:from>
      <xdr:col>2</xdr:col>
      <xdr:colOff>198903</xdr:colOff>
      <xdr:row>0</xdr:row>
      <xdr:rowOff>103378</xdr:rowOff>
    </xdr:from>
    <xdr:to>
      <xdr:col>3</xdr:col>
      <xdr:colOff>840441</xdr:colOff>
      <xdr:row>2</xdr:row>
      <xdr:rowOff>48083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3856B0-07C4-4CF5-88B4-9DD4E7A72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56" y="103378"/>
          <a:ext cx="1504391" cy="325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56032</xdr:colOff>
      <xdr:row>0</xdr:row>
      <xdr:rowOff>33617</xdr:rowOff>
    </xdr:from>
    <xdr:to>
      <xdr:col>13</xdr:col>
      <xdr:colOff>611795</xdr:colOff>
      <xdr:row>2</xdr:row>
      <xdr:rowOff>168088</xdr:rowOff>
    </xdr:to>
    <xdr:pic>
      <xdr:nvPicPr>
        <xdr:cNvPr id="5" name="Imagen 4" descr="Gobierno Regional de Apurímac – App Apurímac">
          <a:extLst>
            <a:ext uri="{FF2B5EF4-FFF2-40B4-BE49-F238E27FC236}">
              <a16:creationId xmlns:a16="http://schemas.microsoft.com/office/drawing/2014/main" id="{C33400B7-35B8-4C3A-BDB0-71FAF4AFF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3473" y="33617"/>
          <a:ext cx="555763" cy="515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84577</xdr:colOff>
      <xdr:row>0</xdr:row>
      <xdr:rowOff>0</xdr:rowOff>
    </xdr:from>
    <xdr:to>
      <xdr:col>14</xdr:col>
      <xdr:colOff>824164</xdr:colOff>
      <xdr:row>3</xdr:row>
      <xdr:rowOff>44822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70CDD3C-DBB8-43DC-8CD7-C60841249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5577" y="0"/>
          <a:ext cx="739587" cy="6275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23" displayName="Tabla323" ref="A8:O13" totalsRowShown="0" headerRowDxfId="51" dataDxfId="50" tableBorderDxfId="49">
  <tableColumns count="15">
    <tableColumn id="1" xr3:uid="{00000000-0010-0000-0000-000001000000}" name="Nº" dataDxfId="48"/>
    <tableColumn id="2" xr3:uid="{00000000-0010-0000-0000-000002000000}" name="Nro. de exp." dataDxfId="47"/>
    <tableColumn id="3" xr3:uid="{00000000-0010-0000-0000-000003000000}" name="NOMBRES" dataDxfId="46"/>
    <tableColumn id="4" xr3:uid="{00000000-0010-0000-0000-000004000000}" name="APELLIDOS" dataDxfId="45"/>
    <tableColumn id="5" xr3:uid="{00000000-0010-0000-0000-000005000000}" name="ESPECIALIDAD A LA QUE POSTULA" dataDxfId="44"/>
    <tableColumn id="7" xr3:uid="{00000000-0010-0000-0000-000007000000}" name="FORMACIÓN ACADÉMICA Y PROFESIONAL" dataDxfId="43"/>
    <tableColumn id="8" xr3:uid="{00000000-0010-0000-0000-000008000000}" name="FORMACIÓN CONTINUA" dataDxfId="42"/>
    <tableColumn id="9" xr3:uid="{00000000-0010-0000-0000-000009000000}" name="EXPERIENCIA LABORAL" dataDxfId="41"/>
    <tableColumn id="10" xr3:uid="{00000000-0010-0000-0000-00000A000000}" name="MÉRITOS" dataDxfId="40"/>
    <tableColumn id="11" xr3:uid="{00000000-0010-0000-0000-00000B000000}" name="PUNTAJE TOTAL" dataDxfId="39">
      <calculatedColumnFormula>+SUM(Tabla323[[#This Row],[FORMACIÓN ACADÉMICA Y PROFESIONAL]:[MÉRITOS]])</calculatedColumnFormula>
    </tableColumn>
    <tableColumn id="14" xr3:uid="{00000000-0010-0000-0000-00000E000000}" name="CONADIS (15%)" dataDxfId="38"/>
    <tableColumn id="15" xr3:uid="{00000000-0010-0000-0000-00000F000000}" name="F.F.A.A (10%)" dataDxfId="37"/>
    <tableColumn id="16" xr3:uid="{00000000-0010-0000-0000-000010000000}" name="TOTAL FINAL" dataDxfId="36">
      <calculatedColumnFormula>+SUM(Tabla323[[#This Row],[FORMACIÓN ACADÉMICA Y PROFESIONAL]:[MÉRITOS]])</calculatedColumnFormula>
    </tableColumn>
    <tableColumn id="12" xr3:uid="{00000000-0010-0000-0000-00000C000000}" name="ORDEN DE PRELACIÓN_x000a_Anexo 03" dataDxfId="35"/>
    <tableColumn id="13" xr3:uid="{00000000-0010-0000-0000-00000D000000}" name="Observaciones" dataDxfId="3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234" displayName="Tabla3234" ref="A8:O22" totalsRowShown="0" headerRowDxfId="33" tableBorderDxfId="32">
  <tableColumns count="15">
    <tableColumn id="1" xr3:uid="{00000000-0010-0000-0100-000001000000}" name="Nº" dataDxfId="31"/>
    <tableColumn id="2" xr3:uid="{00000000-0010-0000-0100-000002000000}" name="Nro. de exp." dataDxfId="30"/>
    <tableColumn id="3" xr3:uid="{00000000-0010-0000-0100-000003000000}" name="NOMBRES" dataDxfId="29"/>
    <tableColumn id="4" xr3:uid="{00000000-0010-0000-0100-000004000000}" name="APELLIDOS" dataDxfId="28"/>
    <tableColumn id="5" xr3:uid="{00000000-0010-0000-0100-000005000000}" name="ESPECIALIDAD A LA QUE POSTULA" dataDxfId="27"/>
    <tableColumn id="7" xr3:uid="{00000000-0010-0000-0100-000007000000}" name="FORMACIÓN ACADÉMICA Y PROFESIONAL" dataDxfId="26"/>
    <tableColumn id="8" xr3:uid="{00000000-0010-0000-0100-000008000000}" name="FORMACIÓN CONTINUA" dataDxfId="25"/>
    <tableColumn id="9" xr3:uid="{00000000-0010-0000-0100-000009000000}" name="EXPERIENCIA LABORAL" dataDxfId="24"/>
    <tableColumn id="10" xr3:uid="{00000000-0010-0000-0100-00000A000000}" name="MÉRITOS" dataDxfId="23"/>
    <tableColumn id="11" xr3:uid="{00000000-0010-0000-0100-00000B000000}" name="PUNTAJE TOTAL" dataDxfId="22">
      <calculatedColumnFormula>+SUM(Tabla3234[[#This Row],[FORMACIÓN ACADÉMICA Y PROFESIONAL]:[MÉRITOS]])</calculatedColumnFormula>
    </tableColumn>
    <tableColumn id="14" xr3:uid="{00000000-0010-0000-0100-00000E000000}" name="CONADIS (15%)" dataDxfId="21"/>
    <tableColumn id="15" xr3:uid="{00000000-0010-0000-0100-00000F000000}" name="F.F.A.A (10%)" dataDxfId="20"/>
    <tableColumn id="16" xr3:uid="{00000000-0010-0000-0100-000010000000}" name="TOTAL FINAL" dataDxfId="19">
      <calculatedColumnFormula>+SUM(Tabla3234[[#This Row],[FORMACIÓN ACADÉMICA Y PROFESIONAL]:[MÉRITOS]])</calculatedColumnFormula>
    </tableColumn>
    <tableColumn id="12" xr3:uid="{00000000-0010-0000-0100-00000C000000}" name="ORDEN DE PRELACIÓN_x000a_Anexo 03" dataDxfId="18"/>
    <tableColumn id="13" xr3:uid="{00000000-0010-0000-0100-00000D000000}" name="Observaciones" data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32345" displayName="Tabla32345" ref="A8:O16" totalsRowShown="0" headerRowDxfId="16" tableBorderDxfId="15">
  <tableColumns count="15">
    <tableColumn id="1" xr3:uid="{00000000-0010-0000-0200-000001000000}" name="Nº" dataDxfId="14"/>
    <tableColumn id="2" xr3:uid="{00000000-0010-0000-0200-000002000000}" name="Nro. de exp." dataDxfId="13"/>
    <tableColumn id="3" xr3:uid="{00000000-0010-0000-0200-000003000000}" name="NOMBRES" dataDxfId="12"/>
    <tableColumn id="4" xr3:uid="{00000000-0010-0000-0200-000004000000}" name="APELLIDOS" dataDxfId="11"/>
    <tableColumn id="5" xr3:uid="{00000000-0010-0000-0200-000005000000}" name="ESPECIALIDAD A LA QUE POSTULA" dataDxfId="10"/>
    <tableColumn id="7" xr3:uid="{00000000-0010-0000-0200-000007000000}" name="FORMACIÓN ACADÉMICA Y PROFESIONAL" dataDxfId="9"/>
    <tableColumn id="8" xr3:uid="{00000000-0010-0000-0200-000008000000}" name="FORMACIÓN CONTINUA" dataDxfId="8"/>
    <tableColumn id="9" xr3:uid="{00000000-0010-0000-0200-000009000000}" name="EXPERIENCIA LABORAL" dataDxfId="7"/>
    <tableColumn id="10" xr3:uid="{00000000-0010-0000-0200-00000A000000}" name="MÉRITOS" dataDxfId="6"/>
    <tableColumn id="11" xr3:uid="{00000000-0010-0000-0200-00000B000000}" name="PUNTAJE TOTAL" dataDxfId="5">
      <calculatedColumnFormula>+Tabla32345[[#This Row],[TOTAL FINAL]]</calculatedColumnFormula>
    </tableColumn>
    <tableColumn id="14" xr3:uid="{00000000-0010-0000-0200-00000E000000}" name="CONADIS (15%)" dataDxfId="4"/>
    <tableColumn id="15" xr3:uid="{00000000-0010-0000-0200-00000F000000}" name="F.F.A.A (10%)" dataDxfId="3"/>
    <tableColumn id="16" xr3:uid="{00000000-0010-0000-0200-000010000000}" name="TOTAL FINAL" dataDxfId="2">
      <calculatedColumnFormula>+SUM(Tabla32345[[#This Row],[FORMACIÓN ACADÉMICA Y PROFESIONAL]:[MÉRITOS]])</calculatedColumnFormula>
    </tableColumn>
    <tableColumn id="12" xr3:uid="{00000000-0010-0000-0200-00000C000000}" name="ORDEN DE PRELACIÓN_x000a_Anexo 03" dataDxfId="1"/>
    <tableColumn id="13" xr3:uid="{00000000-0010-0000-0200-00000D000000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zoomScaleNormal="100" workbookViewId="0">
      <selection activeCell="C11" sqref="C11"/>
    </sheetView>
  </sheetViews>
  <sheetFormatPr baseColWidth="10" defaultRowHeight="15" x14ac:dyDescent="0.25"/>
  <cols>
    <col min="1" max="1" width="5.28515625" customWidth="1"/>
    <col min="2" max="2" width="11.7109375" customWidth="1"/>
    <col min="3" max="3" width="19.42578125" bestFit="1" customWidth="1"/>
    <col min="4" max="4" width="21" customWidth="1"/>
    <col min="5" max="5" width="29.7109375" hidden="1" customWidth="1"/>
    <col min="6" max="6" width="10.42578125" bestFit="1" customWidth="1"/>
    <col min="7" max="7" width="9.28515625" bestFit="1" customWidth="1"/>
    <col min="8" max="8" width="9.42578125" bestFit="1" customWidth="1"/>
    <col min="9" max="9" width="10.85546875" customWidth="1"/>
    <col min="10" max="10" width="11.28515625" bestFit="1" customWidth="1"/>
    <col min="11" max="11" width="11" bestFit="1" customWidth="1"/>
    <col min="12" max="12" width="9.7109375" bestFit="1" customWidth="1"/>
    <col min="13" max="13" width="7.7109375" customWidth="1"/>
    <col min="14" max="14" width="8.42578125" style="7" bestFit="1" customWidth="1"/>
    <col min="15" max="15" width="29.42578125" customWidth="1"/>
  </cols>
  <sheetData>
    <row r="1" spans="1:15" x14ac:dyDescent="0.25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.75" x14ac:dyDescent="0.25">
      <c r="A3" s="52" t="s">
        <v>16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22.5" x14ac:dyDescent="0.35">
      <c r="A4" s="53" t="s">
        <v>72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ht="18.75" x14ac:dyDescent="0.3">
      <c r="A6" s="55" t="s">
        <v>73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  <c r="O6" s="55"/>
    </row>
    <row r="7" spans="1:15" ht="33" customHeight="1" x14ac:dyDescent="0.25">
      <c r="A7" s="44"/>
      <c r="B7" s="45"/>
      <c r="C7" s="45"/>
      <c r="D7" s="45"/>
      <c r="E7" s="21"/>
      <c r="F7" s="44" t="s">
        <v>13</v>
      </c>
      <c r="G7" s="45"/>
      <c r="H7" s="45"/>
      <c r="I7" s="46"/>
      <c r="J7" s="47"/>
      <c r="K7" s="48"/>
      <c r="L7" s="48"/>
      <c r="M7" s="48"/>
      <c r="N7" s="48"/>
      <c r="O7" s="49"/>
    </row>
    <row r="8" spans="1:15" s="12" customFormat="1" ht="76.5" customHeight="1" x14ac:dyDescent="0.25">
      <c r="A8" s="8" t="s">
        <v>1</v>
      </c>
      <c r="B8" s="13" t="s">
        <v>19</v>
      </c>
      <c r="C8" s="9" t="s">
        <v>2</v>
      </c>
      <c r="D8" s="9" t="s">
        <v>3</v>
      </c>
      <c r="E8" s="10" t="s">
        <v>33</v>
      </c>
      <c r="F8" s="10" t="s">
        <v>5</v>
      </c>
      <c r="G8" s="10" t="s">
        <v>6</v>
      </c>
      <c r="H8" s="10" t="s">
        <v>7</v>
      </c>
      <c r="I8" s="10" t="s">
        <v>8</v>
      </c>
      <c r="J8" s="11" t="s">
        <v>10</v>
      </c>
      <c r="K8" s="11" t="s">
        <v>23</v>
      </c>
      <c r="L8" s="11" t="s">
        <v>24</v>
      </c>
      <c r="M8" s="11" t="s">
        <v>25</v>
      </c>
      <c r="N8" s="11" t="s">
        <v>11</v>
      </c>
      <c r="O8" s="32" t="s">
        <v>12</v>
      </c>
    </row>
    <row r="9" spans="1:15" s="20" customFormat="1" x14ac:dyDescent="0.25">
      <c r="A9" s="16">
        <v>1</v>
      </c>
      <c r="B9" s="17">
        <v>596</v>
      </c>
      <c r="C9" s="18" t="s">
        <v>29</v>
      </c>
      <c r="D9" s="18" t="s">
        <v>30</v>
      </c>
      <c r="E9" s="18" t="s">
        <v>35</v>
      </c>
      <c r="F9" s="14">
        <v>0</v>
      </c>
      <c r="G9" s="14">
        <v>12</v>
      </c>
      <c r="H9" s="14">
        <v>0</v>
      </c>
      <c r="I9" s="14">
        <v>0</v>
      </c>
      <c r="J9" s="14">
        <f>+SUM(Tabla323[[#This Row],[FORMACIÓN ACADÉMICA Y PROFESIONAL]:[MÉRITOS]])</f>
        <v>12</v>
      </c>
      <c r="K9" s="14"/>
      <c r="L9" s="14"/>
      <c r="M9" s="14">
        <f>+SUM(Tabla323[[#This Row],[FORMACIÓN ACADÉMICA Y PROFESIONAL]:[MÉRITOS]])</f>
        <v>12</v>
      </c>
      <c r="N9" s="14" t="s">
        <v>36</v>
      </c>
      <c r="O9" s="33"/>
    </row>
    <row r="10" spans="1:15" s="20" customFormat="1" ht="25.5" x14ac:dyDescent="0.25">
      <c r="A10" s="16">
        <v>2</v>
      </c>
      <c r="B10" s="17">
        <v>601</v>
      </c>
      <c r="C10" s="18" t="s">
        <v>37</v>
      </c>
      <c r="D10" s="18" t="s">
        <v>38</v>
      </c>
      <c r="E10" s="18"/>
      <c r="F10" s="14"/>
      <c r="G10" s="14"/>
      <c r="H10" s="14"/>
      <c r="I10" s="14"/>
      <c r="J10" s="14">
        <f>+SUM(Tabla323[[#This Row],[FORMACIÓN ACADÉMICA Y PROFESIONAL]:[MÉRITOS]])</f>
        <v>0</v>
      </c>
      <c r="K10" s="14"/>
      <c r="L10" s="14"/>
      <c r="M10" s="14">
        <f>+SUM(Tabla323[[#This Row],[FORMACIÓN ACADÉMICA Y PROFESIONAL]:[MÉRITOS]])</f>
        <v>0</v>
      </c>
      <c r="N10" s="14"/>
      <c r="O10" s="19" t="s">
        <v>39</v>
      </c>
    </row>
    <row r="11" spans="1:15" s="20" customFormat="1" ht="25.5" x14ac:dyDescent="0.25">
      <c r="A11" s="16">
        <v>3</v>
      </c>
      <c r="B11" s="17">
        <v>608</v>
      </c>
      <c r="C11" s="18" t="s">
        <v>40</v>
      </c>
      <c r="D11" s="18" t="s">
        <v>41</v>
      </c>
      <c r="E11" s="18"/>
      <c r="F11" s="14"/>
      <c r="G11" s="14"/>
      <c r="H11" s="14"/>
      <c r="I11" s="14"/>
      <c r="J11" s="14">
        <f>+SUM(Tabla323[[#This Row],[FORMACIÓN ACADÉMICA Y PROFESIONAL]:[MÉRITOS]])</f>
        <v>0</v>
      </c>
      <c r="K11" s="14"/>
      <c r="L11" s="14"/>
      <c r="M11" s="14">
        <f>+SUM(Tabla323[[#This Row],[FORMACIÓN ACADÉMICA Y PROFESIONAL]:[MÉRITOS]])</f>
        <v>0</v>
      </c>
      <c r="N11" s="14"/>
      <c r="O11" s="19" t="s">
        <v>39</v>
      </c>
    </row>
    <row r="12" spans="1:15" s="20" customFormat="1" ht="25.5" x14ac:dyDescent="0.25">
      <c r="A12" s="16">
        <v>4</v>
      </c>
      <c r="B12" s="17">
        <v>609</v>
      </c>
      <c r="C12" s="18" t="s">
        <v>42</v>
      </c>
      <c r="D12" s="18" t="s">
        <v>43</v>
      </c>
      <c r="E12" s="18"/>
      <c r="F12" s="14"/>
      <c r="G12" s="14"/>
      <c r="H12" s="14"/>
      <c r="I12" s="14"/>
      <c r="J12" s="14">
        <f>+SUM(Tabla323[[#This Row],[FORMACIÓN ACADÉMICA Y PROFESIONAL]:[MÉRITOS]])</f>
        <v>0</v>
      </c>
      <c r="K12" s="14"/>
      <c r="L12" s="14"/>
      <c r="M12" s="14">
        <f>+SUM(Tabla323[[#This Row],[FORMACIÓN ACADÉMICA Y PROFESIONAL]:[MÉRITOS]])</f>
        <v>0</v>
      </c>
      <c r="N12" s="14"/>
      <c r="O12" s="19" t="s">
        <v>39</v>
      </c>
    </row>
    <row r="13" spans="1:15" s="20" customFormat="1" ht="25.5" x14ac:dyDescent="0.25">
      <c r="A13" s="16">
        <v>5</v>
      </c>
      <c r="B13" s="17">
        <v>620</v>
      </c>
      <c r="C13" s="18" t="s">
        <v>44</v>
      </c>
      <c r="D13" s="18" t="s">
        <v>45</v>
      </c>
      <c r="E13" s="18"/>
      <c r="F13" s="14"/>
      <c r="G13" s="14"/>
      <c r="H13" s="14"/>
      <c r="I13" s="14"/>
      <c r="J13" s="14">
        <f>+SUM(Tabla323[[#This Row],[FORMACIÓN ACADÉMICA Y PROFESIONAL]:[MÉRITOS]])</f>
        <v>0</v>
      </c>
      <c r="K13" s="14"/>
      <c r="L13" s="14"/>
      <c r="M13" s="14">
        <f>+SUM(Tabla323[[#This Row],[FORMACIÓN ACADÉMICA Y PROFESIONAL]:[MÉRITOS]])</f>
        <v>0</v>
      </c>
      <c r="N13" s="14"/>
      <c r="O13" s="19" t="s">
        <v>39</v>
      </c>
    </row>
  </sheetData>
  <mergeCells count="9">
    <mergeCell ref="A7:D7"/>
    <mergeCell ref="F7:I7"/>
    <mergeCell ref="J7:O7"/>
    <mergeCell ref="A1:O1"/>
    <mergeCell ref="A2:O2"/>
    <mergeCell ref="A3:O3"/>
    <mergeCell ref="A4:O4"/>
    <mergeCell ref="A5:O5"/>
    <mergeCell ref="A6:O6"/>
  </mergeCells>
  <pageMargins left="0.32" right="0.11811023622047245" top="0.43307086614173229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zoomScaleNormal="100" workbookViewId="0">
      <selection activeCell="O8" sqref="O8"/>
    </sheetView>
  </sheetViews>
  <sheetFormatPr baseColWidth="10" defaultRowHeight="15" x14ac:dyDescent="0.25"/>
  <cols>
    <col min="1" max="1" width="5.28515625" customWidth="1"/>
    <col min="2" max="2" width="11.7109375" customWidth="1"/>
    <col min="3" max="3" width="19.42578125" bestFit="1" customWidth="1"/>
    <col min="4" max="4" width="21" customWidth="1"/>
    <col min="5" max="5" width="29.7109375" hidden="1" customWidth="1"/>
    <col min="6" max="6" width="10.42578125" bestFit="1" customWidth="1"/>
    <col min="7" max="7" width="9.28515625" bestFit="1" customWidth="1"/>
    <col min="8" max="8" width="13.85546875" customWidth="1"/>
    <col min="9" max="9" width="6.85546875" bestFit="1" customWidth="1"/>
    <col min="10" max="10" width="12" customWidth="1"/>
    <col min="11" max="11" width="6.7109375" customWidth="1"/>
    <col min="12" max="12" width="5.42578125" customWidth="1"/>
    <col min="13" max="13" width="7.7109375" customWidth="1"/>
    <col min="14" max="14" width="12.42578125" style="7" customWidth="1"/>
    <col min="15" max="15" width="29.42578125" customWidth="1"/>
  </cols>
  <sheetData>
    <row r="1" spans="1:15" x14ac:dyDescent="0.25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.75" x14ac:dyDescent="0.25">
      <c r="A3" s="52" t="s">
        <v>16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22.5" x14ac:dyDescent="0.35">
      <c r="A4" s="53" t="s">
        <v>18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ht="18.75" x14ac:dyDescent="0.3">
      <c r="A6" s="55" t="s">
        <v>74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  <c r="O6" s="55"/>
    </row>
    <row r="7" spans="1:15" ht="33" customHeight="1" x14ac:dyDescent="0.25">
      <c r="A7" s="44"/>
      <c r="B7" s="45"/>
      <c r="C7" s="45"/>
      <c r="D7" s="45"/>
      <c r="E7" s="21"/>
      <c r="F7" s="44" t="s">
        <v>13</v>
      </c>
      <c r="G7" s="45"/>
      <c r="H7" s="45"/>
      <c r="I7" s="46"/>
      <c r="J7" s="47"/>
      <c r="K7" s="48"/>
      <c r="L7" s="48"/>
      <c r="M7" s="48"/>
      <c r="N7" s="48"/>
      <c r="O7" s="49"/>
    </row>
    <row r="8" spans="1:15" s="12" customFormat="1" ht="76.5" customHeight="1" x14ac:dyDescent="0.25">
      <c r="A8" s="8" t="s">
        <v>1</v>
      </c>
      <c r="B8" s="13" t="s">
        <v>19</v>
      </c>
      <c r="C8" s="9" t="s">
        <v>2</v>
      </c>
      <c r="D8" s="9" t="s">
        <v>3</v>
      </c>
      <c r="E8" s="10" t="s">
        <v>33</v>
      </c>
      <c r="F8" s="10" t="s">
        <v>5</v>
      </c>
      <c r="G8" s="10" t="s">
        <v>6</v>
      </c>
      <c r="H8" s="10" t="s">
        <v>7</v>
      </c>
      <c r="I8" s="10" t="s">
        <v>8</v>
      </c>
      <c r="J8" s="11" t="s">
        <v>10</v>
      </c>
      <c r="K8" s="11" t="s">
        <v>23</v>
      </c>
      <c r="L8" s="11" t="s">
        <v>24</v>
      </c>
      <c r="M8" s="11" t="s">
        <v>25</v>
      </c>
      <c r="N8" s="11" t="s">
        <v>11</v>
      </c>
      <c r="O8" s="32" t="s">
        <v>12</v>
      </c>
    </row>
    <row r="9" spans="1:15" x14ac:dyDescent="0.25">
      <c r="A9" s="6">
        <v>1</v>
      </c>
      <c r="B9" s="5">
        <v>613</v>
      </c>
      <c r="C9" s="1" t="s">
        <v>46</v>
      </c>
      <c r="D9" s="1" t="s">
        <v>47</v>
      </c>
      <c r="E9" s="1" t="s">
        <v>35</v>
      </c>
      <c r="F9" s="14">
        <v>0</v>
      </c>
      <c r="G9" s="14">
        <v>0</v>
      </c>
      <c r="H9" s="14">
        <v>0</v>
      </c>
      <c r="I9" s="14">
        <v>0</v>
      </c>
      <c r="J9" s="14">
        <f>+SUM(Tabla3234[[#This Row],[FORMACIÓN ACADÉMICA Y PROFESIONAL]:[MÉRITOS]])</f>
        <v>0</v>
      </c>
      <c r="K9" s="14"/>
      <c r="L9" s="14"/>
      <c r="M9" s="14">
        <f>+SUM(Tabla3234[[#This Row],[FORMACIÓN ACADÉMICA Y PROFESIONAL]:[MÉRITOS]])</f>
        <v>0</v>
      </c>
      <c r="N9" s="14" t="s">
        <v>28</v>
      </c>
      <c r="O9" s="15"/>
    </row>
    <row r="10" spans="1:15" s="20" customFormat="1" x14ac:dyDescent="0.25">
      <c r="A10" s="16">
        <v>2</v>
      </c>
      <c r="B10" s="17">
        <v>611</v>
      </c>
      <c r="C10" s="18" t="s">
        <v>48</v>
      </c>
      <c r="D10" s="18" t="s">
        <v>49</v>
      </c>
      <c r="E10" s="18"/>
      <c r="F10" s="14">
        <v>0</v>
      </c>
      <c r="G10" s="14">
        <v>8</v>
      </c>
      <c r="H10" s="14">
        <v>0</v>
      </c>
      <c r="I10" s="14">
        <v>0</v>
      </c>
      <c r="J10" s="14">
        <f>+SUM(Tabla3234[[#This Row],[FORMACIÓN ACADÉMICA Y PROFESIONAL]:[MÉRITOS]])</f>
        <v>8</v>
      </c>
      <c r="K10" s="14"/>
      <c r="L10" s="14"/>
      <c r="M10" s="14">
        <f>+SUM(Tabla3234[[#This Row],[FORMACIÓN ACADÉMICA Y PROFESIONAL]:[MÉRITOS]])</f>
        <v>8</v>
      </c>
      <c r="N10" s="14" t="s">
        <v>34</v>
      </c>
      <c r="O10" s="19"/>
    </row>
    <row r="11" spans="1:15" x14ac:dyDescent="0.25">
      <c r="A11" s="6">
        <v>3</v>
      </c>
      <c r="B11" s="5">
        <v>610</v>
      </c>
      <c r="C11" s="1" t="s">
        <v>50</v>
      </c>
      <c r="D11" s="1" t="s">
        <v>51</v>
      </c>
      <c r="E11" s="1"/>
      <c r="F11" s="14">
        <v>0</v>
      </c>
      <c r="G11" s="14">
        <v>4</v>
      </c>
      <c r="H11" s="14">
        <v>0</v>
      </c>
      <c r="I11" s="14">
        <v>0</v>
      </c>
      <c r="J11" s="14">
        <f>+SUM(Tabla3234[[#This Row],[FORMACIÓN ACADÉMICA Y PROFESIONAL]:[MÉRITOS]])</f>
        <v>4</v>
      </c>
      <c r="K11" s="14"/>
      <c r="L11" s="14"/>
      <c r="M11" s="14">
        <f>+SUM(Tabla3234[[#This Row],[FORMACIÓN ACADÉMICA Y PROFESIONAL]:[MÉRITOS]])</f>
        <v>4</v>
      </c>
      <c r="N11" s="14" t="s">
        <v>26</v>
      </c>
      <c r="O11" s="19"/>
    </row>
    <row r="12" spans="1:15" x14ac:dyDescent="0.25">
      <c r="A12" s="6">
        <v>4</v>
      </c>
      <c r="B12" s="5">
        <v>605</v>
      </c>
      <c r="C12" s="1" t="s">
        <v>52</v>
      </c>
      <c r="D12" s="1" t="s">
        <v>53</v>
      </c>
      <c r="E12" s="1"/>
      <c r="F12" s="14">
        <v>0</v>
      </c>
      <c r="G12" s="14">
        <v>4</v>
      </c>
      <c r="H12" s="14">
        <v>0</v>
      </c>
      <c r="I12" s="14">
        <v>0</v>
      </c>
      <c r="J12" s="14">
        <f>+SUM(Tabla3234[[#This Row],[FORMACIÓN ACADÉMICA Y PROFESIONAL]:[MÉRITOS]])</f>
        <v>4</v>
      </c>
      <c r="K12" s="14"/>
      <c r="L12" s="14"/>
      <c r="M12" s="14">
        <f>+SUM(Tabla3234[[#This Row],[FORMACIÓN ACADÉMICA Y PROFESIONAL]:[MÉRITOS]])</f>
        <v>4</v>
      </c>
      <c r="N12" s="14" t="s">
        <v>34</v>
      </c>
      <c r="O12" s="19"/>
    </row>
    <row r="13" spans="1:15" x14ac:dyDescent="0.25">
      <c r="A13" s="6">
        <v>5</v>
      </c>
      <c r="B13" s="5">
        <v>597</v>
      </c>
      <c r="C13" s="1" t="s">
        <v>54</v>
      </c>
      <c r="D13" s="1" t="s">
        <v>55</v>
      </c>
      <c r="E13" s="1"/>
      <c r="F13" s="14">
        <v>2</v>
      </c>
      <c r="G13" s="14">
        <v>14</v>
      </c>
      <c r="H13" s="14">
        <v>2.8</v>
      </c>
      <c r="I13" s="14">
        <v>0</v>
      </c>
      <c r="J13" s="14">
        <f>+SUM(Tabla3234[[#This Row],[FORMACIÓN ACADÉMICA Y PROFESIONAL]:[MÉRITOS]])</f>
        <v>18.8</v>
      </c>
      <c r="K13" s="14"/>
      <c r="L13" s="14"/>
      <c r="M13" s="14">
        <f>+SUM(Tabla3234[[#This Row],[FORMACIÓN ACADÉMICA Y PROFESIONAL]:[MÉRITOS]])</f>
        <v>18.8</v>
      </c>
      <c r="N13" s="14" t="s">
        <v>36</v>
      </c>
      <c r="O13" s="19"/>
    </row>
    <row r="14" spans="1:15" x14ac:dyDescent="0.25">
      <c r="A14" s="22">
        <v>6</v>
      </c>
      <c r="B14" s="23">
        <v>616</v>
      </c>
      <c r="C14" s="24" t="s">
        <v>56</v>
      </c>
      <c r="D14" s="24" t="s">
        <v>57</v>
      </c>
      <c r="E14" s="27"/>
      <c r="F14" s="29">
        <v>0</v>
      </c>
      <c r="G14" s="29">
        <v>0</v>
      </c>
      <c r="H14" s="29">
        <v>2</v>
      </c>
      <c r="I14" s="29">
        <v>0</v>
      </c>
      <c r="J14" s="30">
        <f>+SUM(Tabla3234[[#This Row],[FORMACIÓN ACADÉMICA Y PROFESIONAL]:[MÉRITOS]])</f>
        <v>2</v>
      </c>
      <c r="K14" s="30"/>
      <c r="L14" s="30"/>
      <c r="M14" s="30">
        <f>+SUM(Tabla3234[[#This Row],[FORMACIÓN ACADÉMICA Y PROFESIONAL]:[MÉRITOS]])</f>
        <v>2</v>
      </c>
      <c r="N14" s="29" t="s">
        <v>26</v>
      </c>
      <c r="O14" s="26"/>
    </row>
    <row r="15" spans="1:15" x14ac:dyDescent="0.25">
      <c r="A15" s="22">
        <v>7</v>
      </c>
      <c r="B15" s="23">
        <v>621</v>
      </c>
      <c r="C15" s="24" t="s">
        <v>58</v>
      </c>
      <c r="D15" s="24" t="s">
        <v>59</v>
      </c>
      <c r="E15" s="27"/>
      <c r="F15" s="29">
        <v>0</v>
      </c>
      <c r="G15" s="29">
        <v>4</v>
      </c>
      <c r="H15" s="29">
        <v>0</v>
      </c>
      <c r="I15" s="29">
        <v>0</v>
      </c>
      <c r="J15" s="30">
        <f>+SUM(Tabla3234[[#This Row],[FORMACIÓN ACADÉMICA Y PROFESIONAL]:[MÉRITOS]])</f>
        <v>4</v>
      </c>
      <c r="K15" s="30"/>
      <c r="L15" s="30"/>
      <c r="M15" s="30">
        <f>+SUM(Tabla3234[[#This Row],[FORMACIÓN ACADÉMICA Y PROFESIONAL]:[MÉRITOS]])</f>
        <v>4</v>
      </c>
      <c r="N15" s="29" t="s">
        <v>34</v>
      </c>
      <c r="O15" s="26"/>
    </row>
    <row r="16" spans="1:15" x14ac:dyDescent="0.25">
      <c r="A16" s="22">
        <v>8</v>
      </c>
      <c r="B16" s="23">
        <v>615</v>
      </c>
      <c r="C16" s="24" t="s">
        <v>31</v>
      </c>
      <c r="D16" s="24" t="s">
        <v>32</v>
      </c>
      <c r="E16" s="27"/>
      <c r="F16" s="29">
        <v>0</v>
      </c>
      <c r="G16" s="29">
        <v>6</v>
      </c>
      <c r="H16" s="29">
        <v>20</v>
      </c>
      <c r="I16" s="29">
        <v>0</v>
      </c>
      <c r="J16" s="30">
        <f>+SUM(Tabla3234[[#This Row],[FORMACIÓN ACADÉMICA Y PROFESIONAL]:[MÉRITOS]])</f>
        <v>26</v>
      </c>
      <c r="K16" s="30"/>
      <c r="L16" s="30"/>
      <c r="M16" s="30">
        <f>+SUM(Tabla3234[[#This Row],[FORMACIÓN ACADÉMICA Y PROFESIONAL]:[MÉRITOS]])</f>
        <v>26</v>
      </c>
      <c r="N16" s="29" t="s">
        <v>36</v>
      </c>
      <c r="O16" s="26"/>
    </row>
    <row r="17" spans="1:15" x14ac:dyDescent="0.25">
      <c r="A17" s="22">
        <v>9</v>
      </c>
      <c r="B17" s="23">
        <v>599</v>
      </c>
      <c r="C17" s="24" t="s">
        <v>60</v>
      </c>
      <c r="D17" s="24" t="s">
        <v>61</v>
      </c>
      <c r="E17" s="27"/>
      <c r="F17" s="25">
        <v>6</v>
      </c>
      <c r="G17" s="25">
        <v>10</v>
      </c>
      <c r="H17" s="25">
        <v>0.4</v>
      </c>
      <c r="I17" s="25">
        <v>0</v>
      </c>
      <c r="J17" s="28">
        <f>+SUM(Tabla3234[[#This Row],[FORMACIÓN ACADÉMICA Y PROFESIONAL]:[MÉRITOS]])</f>
        <v>16.399999999999999</v>
      </c>
      <c r="K17" s="28"/>
      <c r="L17" s="28"/>
      <c r="M17" s="28">
        <f>+SUM(Tabla3234[[#This Row],[FORMACIÓN ACADÉMICA Y PROFESIONAL]:[MÉRITOS]])</f>
        <v>16.399999999999999</v>
      </c>
      <c r="N17" s="25" t="s">
        <v>36</v>
      </c>
      <c r="O17" s="26"/>
    </row>
    <row r="18" spans="1:15" x14ac:dyDescent="0.25">
      <c r="A18" s="22">
        <v>10</v>
      </c>
      <c r="B18" s="23">
        <v>603</v>
      </c>
      <c r="C18" s="24" t="s">
        <v>62</v>
      </c>
      <c r="D18" s="24" t="s">
        <v>63</v>
      </c>
      <c r="E18" s="27"/>
      <c r="F18" s="25">
        <v>0</v>
      </c>
      <c r="G18" s="25">
        <v>6</v>
      </c>
      <c r="H18" s="25">
        <v>0</v>
      </c>
      <c r="I18" s="25">
        <v>1</v>
      </c>
      <c r="J18" s="28">
        <f>+SUM(Tabla3234[[#This Row],[FORMACIÓN ACADÉMICA Y PROFESIONAL]:[MÉRITOS]])</f>
        <v>7</v>
      </c>
      <c r="K18" s="28"/>
      <c r="L18" s="28"/>
      <c r="M18" s="28">
        <f>+SUM(Tabla3234[[#This Row],[FORMACIÓN ACADÉMICA Y PROFESIONAL]:[MÉRITOS]])</f>
        <v>7</v>
      </c>
      <c r="N18" s="25" t="s">
        <v>27</v>
      </c>
      <c r="O18" s="26"/>
    </row>
    <row r="19" spans="1:15" x14ac:dyDescent="0.25">
      <c r="A19" s="22">
        <v>11</v>
      </c>
      <c r="B19" s="23">
        <v>600</v>
      </c>
      <c r="C19" s="24" t="s">
        <v>64</v>
      </c>
      <c r="D19" s="24" t="s">
        <v>65</v>
      </c>
      <c r="E19" s="27"/>
      <c r="F19" s="25">
        <v>6</v>
      </c>
      <c r="G19" s="25">
        <v>10</v>
      </c>
      <c r="H19" s="25">
        <v>0</v>
      </c>
      <c r="I19" s="25">
        <v>0</v>
      </c>
      <c r="J19" s="28">
        <f>+SUM(Tabla3234[[#This Row],[FORMACIÓN ACADÉMICA Y PROFESIONAL]:[MÉRITOS]])</f>
        <v>16</v>
      </c>
      <c r="K19" s="28"/>
      <c r="L19" s="28"/>
      <c r="M19" s="28">
        <f>+SUM(Tabla3234[[#This Row],[FORMACIÓN ACADÉMICA Y PROFESIONAL]:[MÉRITOS]])</f>
        <v>16</v>
      </c>
      <c r="N19" s="25" t="s">
        <v>36</v>
      </c>
      <c r="O19" s="26"/>
    </row>
    <row r="20" spans="1:15" x14ac:dyDescent="0.25">
      <c r="A20" s="22">
        <v>12</v>
      </c>
      <c r="B20" s="23">
        <v>602</v>
      </c>
      <c r="C20" s="24" t="s">
        <v>66</v>
      </c>
      <c r="D20" s="24" t="s">
        <v>67</v>
      </c>
      <c r="E20" s="27"/>
      <c r="F20" s="25">
        <v>0</v>
      </c>
      <c r="G20" s="25">
        <v>2</v>
      </c>
      <c r="H20" s="25">
        <v>1</v>
      </c>
      <c r="I20" s="25">
        <v>0</v>
      </c>
      <c r="J20" s="28">
        <f>+SUM(Tabla3234[[#This Row],[FORMACIÓN ACADÉMICA Y PROFESIONAL]:[MÉRITOS]])</f>
        <v>3</v>
      </c>
      <c r="K20" s="28"/>
      <c r="L20" s="28"/>
      <c r="M20" s="28">
        <f>+SUM(Tabla3234[[#This Row],[FORMACIÓN ACADÉMICA Y PROFESIONAL]:[MÉRITOS]])</f>
        <v>3</v>
      </c>
      <c r="N20" s="25" t="s">
        <v>27</v>
      </c>
      <c r="O20" s="26"/>
    </row>
    <row r="21" spans="1:15" x14ac:dyDescent="0.25">
      <c r="A21" s="22">
        <v>13</v>
      </c>
      <c r="B21" s="23">
        <v>604</v>
      </c>
      <c r="C21" s="24" t="s">
        <v>68</v>
      </c>
      <c r="D21" s="24" t="s">
        <v>69</v>
      </c>
      <c r="E21" s="27"/>
      <c r="F21" s="25">
        <v>0</v>
      </c>
      <c r="G21" s="25">
        <v>8</v>
      </c>
      <c r="H21" s="25">
        <v>0</v>
      </c>
      <c r="I21" s="25">
        <v>0</v>
      </c>
      <c r="J21" s="28">
        <f>+SUM(Tabla3234[[#This Row],[FORMACIÓN ACADÉMICA Y PROFESIONAL]:[MÉRITOS]])</f>
        <v>8</v>
      </c>
      <c r="K21" s="28"/>
      <c r="L21" s="28"/>
      <c r="M21" s="28">
        <f>+SUM(Tabla3234[[#This Row],[FORMACIÓN ACADÉMICA Y PROFESIONAL]:[MÉRITOS]])</f>
        <v>8</v>
      </c>
      <c r="N21" s="25" t="s">
        <v>27</v>
      </c>
      <c r="O21" s="26"/>
    </row>
    <row r="22" spans="1:15" x14ac:dyDescent="0.25">
      <c r="A22" s="22">
        <v>14</v>
      </c>
      <c r="B22" s="23">
        <v>614</v>
      </c>
      <c r="C22" s="24" t="s">
        <v>70</v>
      </c>
      <c r="D22" s="24" t="s">
        <v>71</v>
      </c>
      <c r="E22" s="27"/>
      <c r="F22" s="25">
        <v>0</v>
      </c>
      <c r="G22" s="25">
        <v>14</v>
      </c>
      <c r="H22" s="25">
        <v>9.6</v>
      </c>
      <c r="I22" s="25">
        <v>0</v>
      </c>
      <c r="J22" s="28">
        <f>+SUM(Tabla3234[[#This Row],[FORMACIÓN ACADÉMICA Y PROFESIONAL]:[MÉRITOS]])</f>
        <v>23.6</v>
      </c>
      <c r="K22" s="28"/>
      <c r="L22" s="28"/>
      <c r="M22" s="28">
        <f>+SUM(Tabla3234[[#This Row],[FORMACIÓN ACADÉMICA Y PROFESIONAL]:[MÉRITOS]])</f>
        <v>23.6</v>
      </c>
      <c r="N22" s="25" t="s">
        <v>36</v>
      </c>
      <c r="O22" s="26"/>
    </row>
  </sheetData>
  <mergeCells count="9">
    <mergeCell ref="A7:D7"/>
    <mergeCell ref="F7:I7"/>
    <mergeCell ref="J7:O7"/>
    <mergeCell ref="A1:O1"/>
    <mergeCell ref="A2:O2"/>
    <mergeCell ref="A3:O3"/>
    <mergeCell ref="A4:O4"/>
    <mergeCell ref="A5:O5"/>
    <mergeCell ref="A6:O6"/>
  </mergeCells>
  <pageMargins left="0.47244094488188981" right="0.35433070866141736" top="0.43307086614173229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"/>
  <sheetViews>
    <sheetView tabSelected="1" zoomScaleNormal="100" workbookViewId="0">
      <selection activeCell="I20" sqref="I20"/>
    </sheetView>
  </sheetViews>
  <sheetFormatPr baseColWidth="10" defaultRowHeight="15" x14ac:dyDescent="0.25"/>
  <cols>
    <col min="1" max="1" width="5.28515625" customWidth="1"/>
    <col min="2" max="2" width="11.7109375" style="7" customWidth="1"/>
    <col min="3" max="3" width="19.42578125" bestFit="1" customWidth="1"/>
    <col min="4" max="4" width="21" customWidth="1"/>
    <col min="5" max="5" width="29.7109375" hidden="1" customWidth="1"/>
    <col min="6" max="6" width="10.42578125" bestFit="1" customWidth="1"/>
    <col min="7" max="7" width="9.28515625" bestFit="1" customWidth="1"/>
    <col min="8" max="8" width="13.85546875" customWidth="1"/>
    <col min="9" max="9" width="6.85546875" bestFit="1" customWidth="1"/>
    <col min="10" max="10" width="11.28515625" bestFit="1" customWidth="1"/>
    <col min="11" max="11" width="7" customWidth="1"/>
    <col min="12" max="12" width="5.5703125" customWidth="1"/>
    <col min="13" max="13" width="7.7109375" customWidth="1"/>
    <col min="14" max="14" width="12.42578125" style="7" customWidth="1"/>
    <col min="15" max="15" width="29.42578125" customWidth="1"/>
  </cols>
  <sheetData>
    <row r="1" spans="1:16" x14ac:dyDescent="0.25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6" ht="15.75" x14ac:dyDescent="0.25">
      <c r="A3" s="52" t="s">
        <v>16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ht="22.5" x14ac:dyDescent="0.35">
      <c r="A4" s="53" t="s">
        <v>94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6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6" ht="18.75" x14ac:dyDescent="0.3">
      <c r="A6" s="55" t="s">
        <v>92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  <c r="O6" s="55"/>
    </row>
    <row r="7" spans="1:16" ht="33" customHeight="1" x14ac:dyDescent="0.25">
      <c r="A7" s="44"/>
      <c r="B7" s="45"/>
      <c r="C7" s="45"/>
      <c r="D7" s="45"/>
      <c r="E7" s="21"/>
      <c r="F7" s="44" t="s">
        <v>13</v>
      </c>
      <c r="G7" s="45"/>
      <c r="H7" s="45"/>
      <c r="I7" s="46"/>
      <c r="J7" s="47"/>
      <c r="K7" s="48"/>
      <c r="L7" s="48"/>
      <c r="M7" s="48"/>
      <c r="N7" s="48"/>
      <c r="O7" s="49"/>
    </row>
    <row r="8" spans="1:16" s="12" customFormat="1" ht="76.5" customHeight="1" x14ac:dyDescent="0.25">
      <c r="A8" s="8" t="s">
        <v>1</v>
      </c>
      <c r="B8" s="13" t="s">
        <v>19</v>
      </c>
      <c r="C8" s="9" t="s">
        <v>2</v>
      </c>
      <c r="D8" s="9" t="s">
        <v>3</v>
      </c>
      <c r="E8" s="10" t="s">
        <v>33</v>
      </c>
      <c r="F8" s="10" t="s">
        <v>5</v>
      </c>
      <c r="G8" s="10" t="s">
        <v>6</v>
      </c>
      <c r="H8" s="10" t="s">
        <v>7</v>
      </c>
      <c r="I8" s="10" t="s">
        <v>8</v>
      </c>
      <c r="J8" s="11" t="s">
        <v>10</v>
      </c>
      <c r="K8" s="31" t="s">
        <v>23</v>
      </c>
      <c r="L8" s="31" t="s">
        <v>24</v>
      </c>
      <c r="M8" s="31" t="s">
        <v>25</v>
      </c>
      <c r="N8" s="31" t="s">
        <v>11</v>
      </c>
      <c r="O8" s="32" t="s">
        <v>12</v>
      </c>
    </row>
    <row r="9" spans="1:16" x14ac:dyDescent="0.25">
      <c r="A9" s="6">
        <v>1</v>
      </c>
      <c r="B9" s="34">
        <v>8755</v>
      </c>
      <c r="C9" s="1" t="s">
        <v>37</v>
      </c>
      <c r="D9" s="1" t="s">
        <v>38</v>
      </c>
      <c r="E9" s="1"/>
      <c r="F9" s="14">
        <v>6</v>
      </c>
      <c r="G9" s="14">
        <v>14</v>
      </c>
      <c r="H9" s="14">
        <v>0</v>
      </c>
      <c r="I9" s="14">
        <v>0</v>
      </c>
      <c r="J9" s="14">
        <f>+Tabla32345[[#This Row],[TOTAL FINAL]]</f>
        <v>20</v>
      </c>
      <c r="K9" s="14">
        <v>0</v>
      </c>
      <c r="L9" s="14">
        <v>0</v>
      </c>
      <c r="M9" s="14">
        <f>+SUM(Tabla32345[[#This Row],[FORMACIÓN ACADÉMICA Y PROFESIONAL]:[MÉRITOS]])</f>
        <v>20</v>
      </c>
      <c r="N9" s="14" t="s">
        <v>26</v>
      </c>
      <c r="O9" s="15"/>
    </row>
    <row r="10" spans="1:16" x14ac:dyDescent="0.25">
      <c r="A10" s="6">
        <v>2</v>
      </c>
      <c r="B10" s="34">
        <v>8903</v>
      </c>
      <c r="C10" s="1" t="s">
        <v>77</v>
      </c>
      <c r="D10" s="1" t="s">
        <v>78</v>
      </c>
      <c r="E10" s="1"/>
      <c r="F10" s="14">
        <v>0</v>
      </c>
      <c r="G10" s="14">
        <v>14</v>
      </c>
      <c r="H10" s="14">
        <v>0</v>
      </c>
      <c r="I10" s="14">
        <v>0</v>
      </c>
      <c r="J10" s="14">
        <f>+Tabla32345[[#This Row],[TOTAL FINAL]]</f>
        <v>14</v>
      </c>
      <c r="K10" s="14">
        <v>0</v>
      </c>
      <c r="L10" s="14">
        <v>0</v>
      </c>
      <c r="M10" s="14">
        <f>+SUM(Tabla32345[[#This Row],[FORMACIÓN ACADÉMICA Y PROFESIONAL]:[MÉRITOS]])</f>
        <v>14</v>
      </c>
      <c r="N10" s="14" t="s">
        <v>26</v>
      </c>
      <c r="O10" s="19"/>
    </row>
    <row r="11" spans="1:16" x14ac:dyDescent="0.25">
      <c r="A11" s="6">
        <v>3</v>
      </c>
      <c r="B11" s="34">
        <v>8856</v>
      </c>
      <c r="C11" s="1" t="s">
        <v>79</v>
      </c>
      <c r="D11" s="1" t="s">
        <v>80</v>
      </c>
      <c r="E11" s="1"/>
      <c r="F11" s="14">
        <v>3</v>
      </c>
      <c r="G11" s="14">
        <v>6</v>
      </c>
      <c r="H11" s="14">
        <v>0</v>
      </c>
      <c r="I11" s="14">
        <v>0</v>
      </c>
      <c r="J11" s="14">
        <f>+Tabla32345[[#This Row],[TOTAL FINAL]]</f>
        <v>9</v>
      </c>
      <c r="K11" s="14">
        <v>0</v>
      </c>
      <c r="L11" s="14">
        <v>0</v>
      </c>
      <c r="M11" s="14">
        <f>+SUM(Tabla32345[[#This Row],[FORMACIÓN ACADÉMICA Y PROFESIONAL]:[MÉRITOS]])</f>
        <v>9</v>
      </c>
      <c r="N11" s="14" t="s">
        <v>26</v>
      </c>
      <c r="O11" s="19"/>
      <c r="P11" s="41"/>
    </row>
    <row r="12" spans="1:16" x14ac:dyDescent="0.25">
      <c r="A12" s="6">
        <v>4</v>
      </c>
      <c r="B12" s="34">
        <v>8953</v>
      </c>
      <c r="C12" s="1" t="s">
        <v>81</v>
      </c>
      <c r="D12" s="1" t="s">
        <v>82</v>
      </c>
      <c r="E12" s="1"/>
      <c r="F12" s="14">
        <v>0</v>
      </c>
      <c r="G12" s="14">
        <v>0</v>
      </c>
      <c r="H12" s="14">
        <v>0</v>
      </c>
      <c r="I12" s="14">
        <v>0</v>
      </c>
      <c r="J12" s="14">
        <f>+Tabla32345[[#This Row],[TOTAL FINAL]]</f>
        <v>0</v>
      </c>
      <c r="K12" s="14">
        <v>0</v>
      </c>
      <c r="L12" s="14">
        <v>0</v>
      </c>
      <c r="M12" s="14">
        <f>+SUM(Tabla32345[[#This Row],[FORMACIÓN ACADÉMICA Y PROFESIONAL]:[MÉRITOS]])</f>
        <v>0</v>
      </c>
      <c r="N12" s="14" t="s">
        <v>26</v>
      </c>
      <c r="O12" s="19"/>
    </row>
    <row r="13" spans="1:16" x14ac:dyDescent="0.25">
      <c r="A13" s="22">
        <v>5</v>
      </c>
      <c r="B13" s="36">
        <v>8705</v>
      </c>
      <c r="C13" s="24" t="s">
        <v>83</v>
      </c>
      <c r="D13" s="24" t="s">
        <v>84</v>
      </c>
      <c r="E13" s="27"/>
      <c r="F13" s="29">
        <v>0</v>
      </c>
      <c r="G13" s="14">
        <v>12</v>
      </c>
      <c r="H13" s="14">
        <v>4.4000000000000004</v>
      </c>
      <c r="I13" s="14">
        <v>0</v>
      </c>
      <c r="J13" s="30">
        <f>+Tabla32345[[#This Row],[TOTAL FINAL]]</f>
        <v>16.399999999999999</v>
      </c>
      <c r="K13" s="30">
        <v>0</v>
      </c>
      <c r="L13" s="30">
        <v>0</v>
      </c>
      <c r="M13" s="30">
        <f>+SUM(Tabla32345[[#This Row],[FORMACIÓN ACADÉMICA Y PROFESIONAL]:[MÉRITOS]])</f>
        <v>16.399999999999999</v>
      </c>
      <c r="N13" s="29" t="s">
        <v>34</v>
      </c>
      <c r="O13" s="19"/>
    </row>
    <row r="14" spans="1:16" x14ac:dyDescent="0.25">
      <c r="A14" s="22">
        <v>6</v>
      </c>
      <c r="B14" s="36">
        <v>8704</v>
      </c>
      <c r="C14" s="24" t="s">
        <v>85</v>
      </c>
      <c r="D14" s="24" t="s">
        <v>86</v>
      </c>
      <c r="E14" s="27"/>
      <c r="F14" s="29">
        <v>0</v>
      </c>
      <c r="G14" s="14">
        <v>8</v>
      </c>
      <c r="H14" s="14">
        <v>0</v>
      </c>
      <c r="I14" s="14">
        <v>0</v>
      </c>
      <c r="J14" s="30">
        <f>+Tabla32345[[#This Row],[TOTAL FINAL]]</f>
        <v>8</v>
      </c>
      <c r="K14" s="30">
        <v>0</v>
      </c>
      <c r="L14" s="30">
        <v>0</v>
      </c>
      <c r="M14" s="30">
        <f>+SUM(Tabla32345[[#This Row],[FORMACIÓN ACADÉMICA Y PROFESIONAL]:[MÉRITOS]])</f>
        <v>8</v>
      </c>
      <c r="N14" s="29" t="s">
        <v>34</v>
      </c>
      <c r="O14" s="19"/>
    </row>
    <row r="15" spans="1:16" x14ac:dyDescent="0.25">
      <c r="A15" s="22">
        <v>7</v>
      </c>
      <c r="B15" s="36">
        <v>8847</v>
      </c>
      <c r="C15" s="24" t="s">
        <v>87</v>
      </c>
      <c r="D15" s="24" t="s">
        <v>88</v>
      </c>
      <c r="E15" s="27"/>
      <c r="F15" s="25">
        <v>0</v>
      </c>
      <c r="G15" s="25">
        <v>6</v>
      </c>
      <c r="H15" s="25">
        <v>0</v>
      </c>
      <c r="I15" s="25">
        <v>0</v>
      </c>
      <c r="J15" s="28">
        <f>+Tabla32345[[#This Row],[TOTAL FINAL]]</f>
        <v>6</v>
      </c>
      <c r="K15" s="28">
        <v>0</v>
      </c>
      <c r="L15" s="28">
        <v>0</v>
      </c>
      <c r="M15" s="28">
        <f>+SUM(Tabla32345[[#This Row],[FORMACIÓN ACADÉMICA Y PROFESIONAL]:[MÉRITOS]])</f>
        <v>6</v>
      </c>
      <c r="N15" s="25" t="s">
        <v>89</v>
      </c>
      <c r="O15" s="26"/>
    </row>
    <row r="16" spans="1:16" s="20" customFormat="1" ht="25.5" x14ac:dyDescent="0.25">
      <c r="A16" s="37">
        <v>8</v>
      </c>
      <c r="B16" s="38">
        <v>8845</v>
      </c>
      <c r="C16" s="39" t="s">
        <v>90</v>
      </c>
      <c r="D16" s="39" t="s">
        <v>91</v>
      </c>
      <c r="E16" s="40"/>
      <c r="F16" s="39"/>
      <c r="G16" s="39"/>
      <c r="H16" s="39"/>
      <c r="I16" s="39"/>
      <c r="J16" s="30"/>
      <c r="K16" s="30"/>
      <c r="L16" s="30"/>
      <c r="M16" s="30"/>
      <c r="N16" s="29"/>
      <c r="O16" s="19" t="s">
        <v>39</v>
      </c>
    </row>
    <row r="17" spans="1:16" s="20" customFormat="1" ht="25.5" x14ac:dyDescent="0.25">
      <c r="A17" s="16">
        <v>9</v>
      </c>
      <c r="B17" s="35">
        <v>8978</v>
      </c>
      <c r="C17" s="18" t="s">
        <v>75</v>
      </c>
      <c r="D17" s="18" t="s">
        <v>76</v>
      </c>
      <c r="E17" s="18"/>
      <c r="F17" s="14"/>
      <c r="G17" s="14"/>
      <c r="H17" s="14"/>
      <c r="I17" s="14"/>
      <c r="J17" s="14"/>
      <c r="K17" s="14"/>
      <c r="L17" s="14"/>
      <c r="M17" s="14"/>
      <c r="N17" s="14"/>
      <c r="O17" s="43" t="s">
        <v>93</v>
      </c>
      <c r="P17" s="42"/>
    </row>
  </sheetData>
  <mergeCells count="9">
    <mergeCell ref="A7:D7"/>
    <mergeCell ref="F7:I7"/>
    <mergeCell ref="J7:O7"/>
    <mergeCell ref="A1:O1"/>
    <mergeCell ref="A2:O2"/>
    <mergeCell ref="A3:O3"/>
    <mergeCell ref="A4:O4"/>
    <mergeCell ref="A5:O5"/>
    <mergeCell ref="A6:O6"/>
  </mergeCells>
  <pageMargins left="0.47244094488188981" right="0.35433070866141736" top="0.43307086614173229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zoomScale="85" zoomScaleNormal="85" workbookViewId="0">
      <selection activeCell="G8" sqref="G8"/>
    </sheetView>
  </sheetViews>
  <sheetFormatPr baseColWidth="10" defaultRowHeight="15" x14ac:dyDescent="0.25"/>
  <cols>
    <col min="1" max="1" width="3.28515625" customWidth="1"/>
    <col min="2" max="2" width="9.5703125" bestFit="1" customWidth="1"/>
    <col min="3" max="3" width="12.85546875" customWidth="1"/>
    <col min="4" max="4" width="17.7109375" bestFit="1" customWidth="1"/>
    <col min="5" max="5" width="18.7109375" customWidth="1"/>
    <col min="6" max="6" width="7" customWidth="1"/>
    <col min="7" max="8" width="4.7109375" customWidth="1"/>
    <col min="9" max="9" width="2.7109375" customWidth="1"/>
    <col min="10" max="10" width="5.140625" customWidth="1"/>
    <col min="11" max="11" width="6.85546875" customWidth="1"/>
    <col min="12" max="12" width="8" customWidth="1"/>
    <col min="13" max="13" width="7.7109375" customWidth="1"/>
    <col min="14" max="14" width="10.28515625" customWidth="1"/>
    <col min="15" max="15" width="14.85546875" customWidth="1"/>
  </cols>
  <sheetData>
    <row r="1" spans="1:15" x14ac:dyDescent="0.25">
      <c r="A1" s="50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5.75" x14ac:dyDescent="0.25">
      <c r="A3" s="52" t="s">
        <v>16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22.5" x14ac:dyDescent="0.35">
      <c r="A4" s="53" t="s">
        <v>18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2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x14ac:dyDescent="0.25">
      <c r="A6" s="57" t="s">
        <v>17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33" customHeight="1" x14ac:dyDescent="0.25">
      <c r="A7" s="58" t="s">
        <v>1</v>
      </c>
      <c r="B7" s="59" t="s">
        <v>19</v>
      </c>
      <c r="C7" s="58" t="s">
        <v>2</v>
      </c>
      <c r="D7" s="58" t="s">
        <v>3</v>
      </c>
      <c r="E7" s="62" t="s">
        <v>4</v>
      </c>
      <c r="F7" s="60" t="s">
        <v>13</v>
      </c>
      <c r="G7" s="60"/>
      <c r="H7" s="60"/>
      <c r="I7" s="60"/>
      <c r="J7" s="60" t="s">
        <v>22</v>
      </c>
      <c r="K7" s="60"/>
      <c r="L7" s="60"/>
      <c r="M7" s="60" t="s">
        <v>10</v>
      </c>
      <c r="N7" s="60" t="s">
        <v>11</v>
      </c>
      <c r="O7" s="61" t="s">
        <v>12</v>
      </c>
    </row>
    <row r="8" spans="1:15" ht="76.5" customHeight="1" x14ac:dyDescent="0.25">
      <c r="A8" s="58"/>
      <c r="B8" s="59"/>
      <c r="C8" s="58"/>
      <c r="D8" s="58"/>
      <c r="E8" s="62"/>
      <c r="F8" s="2" t="s">
        <v>5</v>
      </c>
      <c r="G8" s="2" t="s">
        <v>6</v>
      </c>
      <c r="H8" s="2" t="s">
        <v>7</v>
      </c>
      <c r="I8" s="2" t="s">
        <v>8</v>
      </c>
      <c r="J8" s="3" t="s">
        <v>20</v>
      </c>
      <c r="K8" s="3" t="s">
        <v>21</v>
      </c>
      <c r="L8" s="3" t="s">
        <v>9</v>
      </c>
      <c r="M8" s="60"/>
      <c r="N8" s="60"/>
      <c r="O8" s="61"/>
    </row>
    <row r="9" spans="1:15" x14ac:dyDescent="0.25">
      <c r="A9" s="4">
        <v>1</v>
      </c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4">
        <v>2</v>
      </c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4">
        <v>3</v>
      </c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4">
        <v>4</v>
      </c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4">
        <v>5</v>
      </c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4">
        <v>6</v>
      </c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4">
        <v>7</v>
      </c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4">
        <v>8</v>
      </c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mergeCells count="16">
    <mergeCell ref="A2:O2"/>
    <mergeCell ref="A1:O1"/>
    <mergeCell ref="A6:O6"/>
    <mergeCell ref="D7:D8"/>
    <mergeCell ref="C7:C8"/>
    <mergeCell ref="B7:B8"/>
    <mergeCell ref="A7:A8"/>
    <mergeCell ref="A5:O5"/>
    <mergeCell ref="A4:O4"/>
    <mergeCell ref="F7:I7"/>
    <mergeCell ref="J7:L7"/>
    <mergeCell ref="M7:M8"/>
    <mergeCell ref="N7:N8"/>
    <mergeCell ref="O7:O8"/>
    <mergeCell ref="E7:E8"/>
    <mergeCell ref="A3:O3"/>
  </mergeCells>
  <pageMargins left="0.48" right="0.34" top="0.4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EBA Mat</vt:lpstr>
      <vt:lpstr>Com</vt:lpstr>
      <vt:lpstr>Matematica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AGP SECUNDARIA</cp:lastModifiedBy>
  <cp:lastPrinted>2022-05-05T17:30:38Z</cp:lastPrinted>
  <dcterms:created xsi:type="dcterms:W3CDTF">2022-02-10T02:39:45Z</dcterms:created>
  <dcterms:modified xsi:type="dcterms:W3CDTF">2022-05-05T18:02:10Z</dcterms:modified>
</cp:coreProperties>
</file>